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D1029" i="2"/>
  <c r="C1029" i="2"/>
  <c r="B1029" i="2"/>
  <c r="A1029" i="2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D1007" i="2"/>
  <c r="C1007" i="2"/>
  <c r="B1007" i="2"/>
  <c r="A1007" i="2"/>
  <c r="H1006" i="2"/>
  <c r="F1006" i="2"/>
  <c r="E1006" i="2"/>
  <c r="C1006" i="2"/>
  <c r="B1006" i="2"/>
  <c r="A1006" i="2"/>
  <c r="D1006" i="2" s="1"/>
  <c r="H1005" i="2"/>
  <c r="F1005" i="2"/>
  <c r="E1005" i="2"/>
  <c r="D1005" i="2"/>
  <c r="C1005" i="2"/>
  <c r="B1005" i="2"/>
  <c r="A1005" i="2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D993" i="2"/>
  <c r="C993" i="2"/>
  <c r="B993" i="2"/>
  <c r="A993" i="2"/>
  <c r="H992" i="2"/>
  <c r="F992" i="2"/>
  <c r="E992" i="2"/>
  <c r="C992" i="2"/>
  <c r="B992" i="2"/>
  <c r="A992" i="2"/>
  <c r="D992" i="2" s="1"/>
  <c r="H991" i="2"/>
  <c r="F991" i="2"/>
  <c r="E991" i="2"/>
  <c r="D991" i="2"/>
  <c r="C991" i="2"/>
  <c r="B991" i="2"/>
  <c r="A991" i="2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D981" i="2"/>
  <c r="C981" i="2"/>
  <c r="B981" i="2"/>
  <c r="A981" i="2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D969" i="2"/>
  <c r="C969" i="2"/>
  <c r="B969" i="2"/>
  <c r="A969" i="2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D965" i="2"/>
  <c r="C965" i="2"/>
  <c r="B965" i="2"/>
  <c r="A965" i="2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D957" i="2"/>
  <c r="C957" i="2"/>
  <c r="B957" i="2"/>
  <c r="A957" i="2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D933" i="2"/>
  <c r="C933" i="2"/>
  <c r="B933" i="2"/>
  <c r="A933" i="2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D893" i="2"/>
  <c r="C893" i="2"/>
  <c r="B893" i="2"/>
  <c r="A893" i="2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D863" i="2"/>
  <c r="C863" i="2"/>
  <c r="B863" i="2"/>
  <c r="A863" i="2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D855" i="2"/>
  <c r="C855" i="2"/>
  <c r="B855" i="2"/>
  <c r="A855" i="2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D845" i="2"/>
  <c r="C845" i="2"/>
  <c r="B845" i="2"/>
  <c r="A845" i="2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D837" i="2"/>
  <c r="C837" i="2"/>
  <c r="B837" i="2"/>
  <c r="A837" i="2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D825" i="2"/>
  <c r="C825" i="2"/>
  <c r="B825" i="2"/>
  <c r="A825" i="2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D817" i="2"/>
  <c r="C817" i="2"/>
  <c r="B817" i="2"/>
  <c r="A817" i="2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D789" i="2"/>
  <c r="C789" i="2"/>
  <c r="B789" i="2"/>
  <c r="A789" i="2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D775" i="2"/>
  <c r="C775" i="2"/>
  <c r="B775" i="2"/>
  <c r="A775" i="2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D769" i="2"/>
  <c r="C769" i="2"/>
  <c r="B769" i="2"/>
  <c r="A769" i="2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D743" i="2"/>
  <c r="C743" i="2"/>
  <c r="B743" i="2"/>
  <c r="A743" i="2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D737" i="2"/>
  <c r="C737" i="2"/>
  <c r="B737" i="2"/>
  <c r="A737" i="2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D717" i="2"/>
  <c r="C717" i="2"/>
  <c r="B717" i="2"/>
  <c r="A717" i="2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D692" i="2"/>
  <c r="C692" i="2"/>
  <c r="B692" i="2"/>
  <c r="A692" i="2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D684" i="2"/>
  <c r="C684" i="2"/>
  <c r="B684" i="2"/>
  <c r="A684" i="2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D676" i="2"/>
  <c r="C676" i="2"/>
  <c r="B676" i="2"/>
  <c r="A676" i="2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D652" i="2"/>
  <c r="C652" i="2"/>
  <c r="B652" i="2"/>
  <c r="A652" i="2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D644" i="2"/>
  <c r="C644" i="2"/>
  <c r="B644" i="2"/>
  <c r="A644" i="2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D636" i="2"/>
  <c r="C636" i="2"/>
  <c r="B636" i="2"/>
  <c r="A636" i="2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D620" i="2"/>
  <c r="C620" i="2"/>
  <c r="B620" i="2"/>
  <c r="A620" i="2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D612" i="2"/>
  <c r="C612" i="2"/>
  <c r="B612" i="2"/>
  <c r="A612" i="2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D604" i="2"/>
  <c r="C604" i="2"/>
  <c r="B604" i="2"/>
  <c r="A604" i="2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D596" i="2"/>
  <c r="C596" i="2"/>
  <c r="B596" i="2"/>
  <c r="A596" i="2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D572" i="2"/>
  <c r="C572" i="2"/>
  <c r="B572" i="2"/>
  <c r="A572" i="2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D564" i="2"/>
  <c r="C564" i="2"/>
  <c r="B564" i="2"/>
  <c r="A564" i="2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D556" i="2"/>
  <c r="C556" i="2"/>
  <c r="B556" i="2"/>
  <c r="A556" i="2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D548" i="2"/>
  <c r="C548" i="2"/>
  <c r="B548" i="2"/>
  <c r="A548" i="2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D540" i="2"/>
  <c r="C540" i="2"/>
  <c r="B540" i="2"/>
  <c r="A540" i="2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D532" i="2"/>
  <c r="C532" i="2"/>
  <c r="B532" i="2"/>
  <c r="A532" i="2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D524" i="2"/>
  <c r="C524" i="2"/>
  <c r="B524" i="2"/>
  <c r="A524" i="2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D516" i="2"/>
  <c r="C516" i="2"/>
  <c r="B516" i="2"/>
  <c r="A516" i="2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D416" i="2"/>
  <c r="C416" i="2"/>
  <c r="B416" i="2"/>
  <c r="A416" i="2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D392" i="2"/>
  <c r="C392" i="2"/>
  <c r="B392" i="2"/>
  <c r="A392" i="2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D369" i="2"/>
  <c r="C369" i="2"/>
  <c r="B369" i="2"/>
  <c r="A369" i="2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D366" i="2"/>
  <c r="C366" i="2"/>
  <c r="B366" i="2"/>
  <c r="A366" i="2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D349" i="2"/>
  <c r="C349" i="2"/>
  <c r="B349" i="2"/>
  <c r="A349" i="2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D337" i="2"/>
  <c r="C337" i="2"/>
  <c r="B337" i="2"/>
  <c r="A337" i="2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D324" i="2"/>
  <c r="C324" i="2"/>
  <c r="B324" i="2"/>
  <c r="A324" i="2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D288" i="2"/>
  <c r="C288" i="2"/>
  <c r="B288" i="2"/>
  <c r="A288" i="2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D285" i="2"/>
  <c r="C285" i="2"/>
  <c r="B285" i="2"/>
  <c r="A285" i="2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D280" i="2"/>
  <c r="C280" i="2"/>
  <c r="B280" i="2"/>
  <c r="A280" i="2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D273" i="2"/>
  <c r="C273" i="2"/>
  <c r="B273" i="2"/>
  <c r="A273" i="2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D266" i="2"/>
  <c r="C266" i="2"/>
  <c r="B266" i="2"/>
  <c r="A266" i="2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D256" i="2"/>
  <c r="C256" i="2"/>
  <c r="B256" i="2"/>
  <c r="A256" i="2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D251" i="2"/>
  <c r="C251" i="2"/>
  <c r="B251" i="2"/>
  <c r="A251" i="2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D244" i="2"/>
  <c r="C244" i="2"/>
  <c r="B244" i="2"/>
  <c r="A244" i="2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D235" i="2"/>
  <c r="C235" i="2"/>
  <c r="B235" i="2"/>
  <c r="A235" i="2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D228" i="2"/>
  <c r="C228" i="2"/>
  <c r="B228" i="2"/>
  <c r="A228" i="2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D224" i="2"/>
  <c r="C224" i="2"/>
  <c r="B224" i="2"/>
  <c r="A224" i="2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D212" i="2"/>
  <c r="C212" i="2"/>
  <c r="B212" i="2"/>
  <c r="A212" i="2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D203" i="2"/>
  <c r="C203" i="2"/>
  <c r="B203" i="2"/>
  <c r="A203" i="2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D187" i="2"/>
  <c r="C187" i="2"/>
  <c r="B187" i="2"/>
  <c r="A187" i="2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D176" i="2"/>
  <c r="C176" i="2"/>
  <c r="B176" i="2"/>
  <c r="A176" i="2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D171" i="2"/>
  <c r="C171" i="2"/>
  <c r="B171" i="2"/>
  <c r="A171" i="2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D164" i="2"/>
  <c r="C164" i="2"/>
  <c r="B164" i="2"/>
  <c r="A164" i="2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D155" i="2"/>
  <c r="C155" i="2"/>
  <c r="B155" i="2"/>
  <c r="A155" i="2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D148" i="2"/>
  <c r="C148" i="2"/>
  <c r="B148" i="2"/>
  <c r="A148" i="2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D144" i="2"/>
  <c r="C144" i="2"/>
  <c r="B144" i="2"/>
  <c r="A144" i="2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D139" i="2"/>
  <c r="C139" i="2"/>
  <c r="B139" i="2"/>
  <c r="A139" i="2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D128" i="2"/>
  <c r="C128" i="2"/>
  <c r="B128" i="2"/>
  <c r="A128" i="2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D123" i="2"/>
  <c r="C123" i="2"/>
  <c r="B123" i="2"/>
  <c r="A123" i="2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D116" i="2"/>
  <c r="C116" i="2"/>
  <c r="B116" i="2"/>
  <c r="A116" i="2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D112" i="2"/>
  <c r="C112" i="2"/>
  <c r="B112" i="2"/>
  <c r="A112" i="2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D107" i="2"/>
  <c r="C107" i="2"/>
  <c r="B107" i="2"/>
  <c r="A107" i="2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D91" i="2"/>
  <c r="C91" i="2"/>
  <c r="B91" i="2"/>
  <c r="A91" i="2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D84" i="2"/>
  <c r="C84" i="2"/>
  <c r="B84" i="2"/>
  <c r="A84" i="2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D80" i="2"/>
  <c r="C80" i="2"/>
  <c r="B80" i="2"/>
  <c r="A80" i="2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D75" i="2"/>
  <c r="C75" i="2"/>
  <c r="B75" i="2"/>
  <c r="A75" i="2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D64" i="2"/>
  <c r="C64" i="2"/>
  <c r="B64" i="2"/>
  <c r="A64" i="2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D59" i="2"/>
  <c r="C59" i="2"/>
  <c r="B59" i="2"/>
  <c r="A59" i="2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D36" i="2"/>
  <c r="C36" i="2"/>
  <c r="B36" i="2"/>
  <c r="A36" i="2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D8" i="2"/>
  <c r="C8" i="2"/>
  <c r="B8" i="2"/>
  <c r="A8" i="2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<sst xmlns="http://schemas.openxmlformats.org/spreadsheetml/2006/main" count="346" uniqueCount="289">
  <si>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</si>
  <si>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</si>
  <si>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</si>
  <si>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</si>
  <si>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</si>
  <si>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</si>
  <si>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</si>
  <si>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</si>
  <si>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</si>
  <si>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</si>
  <si>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</si>
  <si>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</si>
  <si>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</si>
  <si>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</si>
  <si>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</si>
  <si>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</si>
  <si>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</si>
  <si>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</si>
  <si>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</si>
  <si>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</si>
  <si>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</si>
  <si>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</si>
  <si>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</si>
  <si>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</si>
  <si>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</si>
  <si>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</si>
  <si>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</si>
  <si>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</si>
  <si>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</si>
  <si>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</si>
  <si>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</si>
  <si>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</si>
  <si>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</si>
  <si>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</si>
  <si>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</si>
  <si>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</si>
  <si>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</si>
  <si>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</si>
  <si>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</si>
  <si>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</si>
  <si>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</si>
  <si>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</si>
  <si>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</si>
  <si>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</si>
  <si>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</si>
  <si>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</si>
  <si>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</si>
  <si>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</si>
  <si>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</si>
  <si>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</si>
  <si>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</si>
  <si>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</si>
  <si>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</si>
  <si>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</si>
  <si>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</si>
  <si>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</si>
  <si>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</si>
  <si>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</si>
  <si>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</si>
  <si>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</si>
  <si>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</si>
  <si>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</si>
  <si>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</si>
  <si>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</si>
  <si>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</si>
  <si>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</si>
  <si>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</si>
  <si>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</si>
  <si>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</si>
  <si>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</si>
  <si>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</si>
  <si>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</si>
  <si>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</si>
  <si>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</si>
  <si>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</si>
  <si>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</si>
  <si>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</si>
  <si>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</si>
  <si>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</si>
  <si>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</si>
  <si>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</si>
  <si>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</si>
  <si>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</si>
  <si>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</si>
  <si>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</si>
  <si>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</si>
  <si>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</si>
  <si>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</si>
  <si>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</si>
  <si>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</si>
  <si>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</si>
  <si>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</si>
  <si>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</si>
  <si>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</si>
  <si>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</si>
  <si>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</si>
  <si>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</si>
  <si>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</si>
  <si>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</si>
  <si>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</si>
  <si>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</si>
  <si>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</si>
  <si>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</si>
  <si>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</si>
  <si>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</si>
  <si>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</si>
  <si>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</si>
  <si>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</si>
  <si>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</si>
  <si>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</si>
  <si>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</si>
  <si>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</si>
  <si>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</si>
  <si>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</si>
  <si>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</si>
  <si>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</si>
  <si>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</si>
  <si>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</si>
  <si>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</si>
  <si>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</si>
  <si>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</si>
  <si>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</si>
  <si>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</si>
  <si>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</si>
  <si>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</si>
  <si>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</si>
  <si>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</si>
  <si>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</si>
  <si>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</si>
  <si>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</si>
  <si>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</si>
  <si>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</si>
  <si>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</si>
  <si>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</si>
  <si>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</si>
  <si>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</si>
  <si>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</si>
  <si>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</si>
  <si>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</si>
  <si>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</si>
  <si>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</si>
  <si>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</si>
  <si>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</si>
  <si>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</si>
  <si>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</si>
  <si>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</si>
  <si>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</si>
  <si>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</si>
  <si>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</si>
  <si>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</si>
  <si>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</si>
  <si>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</si>
  <si>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</si>
  <si>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</si>
  <si>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</si>
  <si>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</si>
  <si>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</si>
  <si>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</si>
  <si>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</si>
  <si>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</si>
  <si>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</si>
  <si>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</si>
  <si>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</si>
  <si>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</si>
  <si>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</si>
  <si>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</si>
  <si>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</si>
  <si>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</si>
  <si>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</si>
  <si>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</si>
  <si>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</si>
  <si>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</si>
  <si>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</si>
  <si>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</si>
  <si>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</si>
  <si>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09/06/2024</t>
  </si>
  <si>
    <t>PD24001031</t>
  </si>
  <si>
    <t>הנדסה-מטה</t>
  </si>
  <si>
    <t>בטיפול רכש</t>
  </si>
  <si>
    <t>eden_s</t>
  </si>
  <si>
    <t>Y</t>
  </si>
  <si>
    <t>W2400079</t>
  </si>
  <si>
    <t>amitay_h</t>
  </si>
  <si>
    <t>400</t>
  </si>
  <si>
    <t>חוזה עבודות</t>
  </si>
  <si>
    <t>00</t>
  </si>
  <si>
    <t>מאשרי דרישות מרוכזות - כללי</t>
  </si>
  <si>
    <t>X</t>
  </si>
  <si>
    <t>997,330.00</t>
  </si>
  <si>
    <t>169,546.10</t>
  </si>
  <si>
    <t>1,166,876.10</t>
  </si>
  <si>
    <t>ILS</t>
  </si>
  <si>
    <t>002</t>
  </si>
  <si>
    <t>michal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</si>
  <si>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</si>
  <si>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</si>
  <si>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</si>
  <si>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</si>
  <si>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</si>
  <si>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</si>
  <si>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</si>
  <si>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</si>
  <si>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</si>
  <si>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</si>
  <si>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החלפת קווים ושתילת מגופים במזח נמד</t>
  </si>
  <si>
    <t>אמיתי המר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</si>
  <si>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</si>
  <si>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</si>
  <si>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</si>
  <si>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</si>
  <si>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</si>
  <si>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</si>
  <si>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</si>
  <si>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</si>
  <si>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</si>
  <si>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</si>
  <si>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</si>
  <si>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הרכבת 4 ברזי שער בשורש המזח</t>
  </si>
  <si>
    <t>102,780</t>
  </si>
  <si>
    <t>1.00</t>
  </si>
  <si>
    <t>יח</t>
  </si>
  <si>
    <t>102,780.00</t>
  </si>
  <si>
    <t>107</t>
  </si>
  <si>
    <t>230104</t>
  </si>
  <si>
    <t>210</t>
  </si>
  <si>
    <t>745</t>
  </si>
  <si>
    <t>107.230104.12.210-745</t>
  </si>
  <si>
    <t>נמל הדלק</t>
  </si>
  <si>
    <t>רכוש קבוע</t>
  </si>
  <si>
    <t>1002</t>
  </si>
  <si>
    <t>הזמנה אחרונה</t>
  </si>
  <si>
    <t>WTO010</t>
  </si>
  <si>
    <t>כתב כמויות עבודות הנדסה</t>
  </si>
  <si>
    <t>כתב כמויות עבודות</t>
  </si>
  <si>
    <t>WE070018</t>
  </si>
  <si>
    <t>הרכבת צנרת עילית</t>
  </si>
  <si>
    <t>הרכבת צנרת עילית ע''ג תמיכות צנרת הנמדדות בנפרד, כולל מבחן לחץ</t>
  </si>
  <si>
    <t>IDM</t>
  </si>
  <si>
    <t>6.2.18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</si>
  <si>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</si>
  <si>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</si>
  <si>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</si>
  <si>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6.2.13</t>
  </si>
  <si>
    <t>WE070016</t>
  </si>
  <si>
    <t>הרכבת מגופים עד ASA 300</t>
  </si>
  <si>
    <t>הרכבת מגופים ואביזרים מאוגנים עד ASA 300.</t>
  </si>
  <si>
    <t>ID</t>
  </si>
  <si>
    <t>6.2.16</t>
  </si>
  <si>
    <t>WE060041</t>
  </si>
  <si>
    <t>חיתוך בקר.</t>
  </si>
  <si>
    <t>בחיתוך ''קר''של צינור דלק כולל ניקוז סופי של הדלק (לא כולל עבור חיתוכי הצינור המיועד לפירוק)</t>
  </si>
  <si>
    <t>6.3.41</t>
  </si>
  <si>
    <t>WE070029</t>
  </si>
  <si>
    <t>התקנה של פלידקו W+E</t>
  </si>
  <si>
    <t>התקנה של פלידקו W+E כולל הידוק של ברגי האביזר הצירים והראדיאלים עד אטימה מלאה של האביזר לצינור כולל ריתוך.</t>
  </si>
  <si>
    <t>6.2.29</t>
  </si>
  <si>
    <t>WE070032</t>
  </si>
  <si>
    <t>חדירה HOT-TAP</t>
  </si>
  <si>
    <t>ביצוע של חדירה בשיטת HOT-TAP כולל התקנת אביזר, אספקה של מכשיר קדוח, קדוח, חדירה ומבחן לחץ.</t>
  </si>
  <si>
    <t>6.2.32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</si>
  <si>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</si>
  <si>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</si>
  <si>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</si>
  <si>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6.2.01</t>
  </si>
  <si>
    <t>WE070042</t>
  </si>
  <si>
    <t>התקנה של U-BOLTS</t>
  </si>
  <si>
    <t>קדוח הפרופיל, התקנה של U-BOLTS , סגירת הברגים והדוק הצינור לתמיכה ללא תלות בקוטר הצינור.</t>
  </si>
  <si>
    <t>6.2.42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</si>
  <si>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</si>
  <si>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</si>
  <si>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</si>
  <si>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</si>
  <si>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</si>
  <si>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</si>
  <si>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</si>
  <si>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</si>
  <si>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WE060146</t>
  </si>
  <si>
    <t>עבודות צביעת צנרת גלויה(IDM)</t>
  </si>
  <si>
    <t>ניקוי אברסיבי של צנרת, ספחים ואביזרים במערכת אפוקסי וצביעה בהתאם למפרט, כולל סימון צנרת.</t>
  </si>
  <si>
    <t>WE360101</t>
  </si>
  <si>
    <t>הפעלת טרקטור או מחפרון כולל מפעיל לשעה</t>
  </si>
  <si>
    <t>ש'ע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</si>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</sst>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C8" sqref="C8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הרכבת 4 ברזי שער בשורש המזח</v>
      </c>
      <c r="B2" s="5"/>
      <c r="C2" s="5" t="str">
        <f>IF(DataSheet!B2&lt;&gt;0,DataSheet!B2,"")</f>
        <v>PD24001031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WE070018</v>
      </c>
      <c r="B5" s="4" t="str">
        <f>IF(DataSheet!D6&lt;&gt;0,DataSheet!D6,"")</f>
        <v>הרכבת צנרת עילית</v>
      </c>
      <c r="C5" s="4" t="str">
        <f>IF(DataSheet!E6&lt;&gt;0,DataSheet!E6,"")</f>
        <v>הרכבת צנרת עילית ע''ג תמיכות צנרת הנמדדות בנפרד, כולל מבחן לחץ</v>
      </c>
      <c r="D5" s="5" t="str">
        <f>IF(A5="","",IF(DataSheet!J6=0,"פריט ללא הבהרה",DataSheet!J6))</f>
        <v>6.2.18</v>
      </c>
      <c r="E5">
        <f>IF(DataSheet!B6&lt;&gt;0,DataSheet!B6,"")</f>
        <v>500</v>
      </c>
      <c r="F5" t="str">
        <f>IF(DataSheet!F6&lt;&gt;0,DataSheet!F6,"")</f>
        <v>IDM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WE070013</v>
      </c>
      <c r="B6" s="4" t="str">
        <f>IF(DataSheet!D7&lt;&gt;0,DataSheet!D7,"")</f>
        <v>פרוק צנרת עילית, גז פריי, הובלה לאתר פינוי פסולת</v>
      </c>
      <c r="C6" s="4" t="str">
        <f>IF(DataSheet!E7&lt;&gt;0,DataSheet!E7,"")</f>
        <v>פרוק צנרת עילית, ניקוי, שטיפה, גז פריי והובלה לאתר פינוי פסולת</v>
      </c>
      <c r="D6" s="5" t="str">
        <f>IF(A6="","",IF(DataSheet!J7=0,"פריט ללא הבהרה",DataSheet!J7))</f>
        <v>6.2.13</v>
      </c>
      <c r="E6">
        <f>IF(DataSheet!B7&lt;&gt;0,DataSheet!B7,"")</f>
        <v>500</v>
      </c>
      <c r="F6" t="str">
        <f>IF(DataSheet!F7&lt;&gt;0,DataSheet!F7,"")</f>
        <v>IDM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WE070016</v>
      </c>
      <c r="B7" s="4" t="str">
        <f>IF(DataSheet!D8&lt;&gt;0,DataSheet!D8,"")</f>
        <v>הרכבת מגופים עד ASA 300</v>
      </c>
      <c r="C7" s="4" t="str">
        <f>IF(DataSheet!E8&lt;&gt;0,DataSheet!E8,"")</f>
        <v>הרכבת מגופים ואביזרים מאוגנים עד ASA 300.</v>
      </c>
      <c r="D7" s="5" t="str">
        <f>IF(A7="","",IF(DataSheet!J8=0,"פריט ללא הבהרה",DataSheet!J8))</f>
        <v>6.2.16</v>
      </c>
      <c r="E7">
        <f>IF(DataSheet!B8&lt;&gt;0,DataSheet!B8,"")</f>
        <v>60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WE060041</v>
      </c>
      <c r="B8" s="4" t="str">
        <f>IF(DataSheet!D9&lt;&gt;0,DataSheet!D9,"")</f>
        <v>חיתוך בקר.</v>
      </c>
      <c r="C8" s="4" t="str">
        <f>IF(DataSheet!E9&lt;&gt;0,DataSheet!E9,"")</f>
        <v>בחיתוך ''קר''של צינור דלק כולל ניקוז סופי של הדלק (לא כולל עבור חיתוכי הצינור המיועד לפירוק)</v>
      </c>
      <c r="D8" s="5" t="str">
        <f>IF(A8="","",IF(DataSheet!J9=0,"פריט ללא הבהרה",DataSheet!J9))</f>
        <v>6.3.41</v>
      </c>
      <c r="E8">
        <f>IF(DataSheet!B9&lt;&gt;0,DataSheet!B9,"")</f>
        <v>80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WE070029</v>
      </c>
      <c r="B9" s="4" t="str">
        <f>IF(DataSheet!D10&lt;&gt;0,DataSheet!D10,"")</f>
        <v>התקנה של פלידקו W+E</v>
      </c>
      <c r="C9" s="4" t="str">
        <f>IF(DataSheet!E10&lt;&gt;0,DataSheet!E10,"")</f>
        <v>התקנה של פלידקו W+E כולל הידוק של ברגי האביזר הצירים והראדיאלים עד אטימה מלאה של האביזר לצינור כולל ריתוך.</v>
      </c>
      <c r="D9" s="5" t="str">
        <f>IF(A9="","",IF(DataSheet!J10=0,"פריט ללא הבהרה",DataSheet!J10))</f>
        <v>6.2.29</v>
      </c>
      <c r="E9">
        <f>IF(DataSheet!B10&lt;&gt;0,DataSheet!B10,"")</f>
        <v>20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WE070032</v>
      </c>
      <c r="B10" s="4" t="str">
        <f>IF(DataSheet!D11&lt;&gt;0,DataSheet!D11,"")</f>
        <v>חדירה HOT-TAP</v>
      </c>
      <c r="C10" s="4" t="str">
        <f>IF(DataSheet!E11&lt;&gt;0,DataSheet!E11,"")</f>
        <v>ביצוע של חדירה בשיטת HOT-TAP כולל התקנת אביזר, אספקה של מכשיר קדוח, קדוח, חדירה ומבחן לחץ.</v>
      </c>
      <c r="D10" s="5" t="str">
        <f>IF(A10="","",IF(DataSheet!J11=0,"פריט ללא הבהרה",DataSheet!J11))</f>
        <v>6.2.32</v>
      </c>
      <c r="E10">
        <f>IF(DataSheet!B11&lt;&gt;0,DataSheet!B11,"")</f>
        <v>4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WE070001</v>
      </c>
      <c r="B11" s="4" t="str">
        <f>IF(DataSheet!D12&lt;&gt;0,DataSheet!D12,"")</f>
        <v>ריתוך צנרת פלדת פחמן עד וכולל sch-40 ואוגנים ASA300</v>
      </c>
      <c r="C11" s="4" t="str">
        <f>IF(DataSheet!E12&lt;&gt;0,DataSheet!E12,"")</f>
        <v>ריתוך כל סוגי האוגנים ו/או ריתוך השקה ו/או ריתוך SW מפלדת פחמן עד וכולל sch-40 ואוגנים ASA 300 כולל הכנת מדר</v>
      </c>
      <c r="D11" s="5" t="str">
        <f>IF(A11="","",IF(DataSheet!J12=0,"פריט ללא הבהרה",DataSheet!J12))</f>
        <v>6.2.01</v>
      </c>
      <c r="E11">
        <f>IF(DataSheet!B12&lt;&gt;0,DataSheet!B12,"")</f>
        <v>150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WE070042</v>
      </c>
      <c r="B12" s="4" t="str">
        <f>IF(DataSheet!D13&lt;&gt;0,DataSheet!D13,"")</f>
        <v>התקנה של U-BOLTS</v>
      </c>
      <c r="C12" s="4" t="str">
        <f>IF(DataSheet!E13&lt;&gt;0,DataSheet!E13,"")</f>
        <v>קדוח הפרופיל, התקנה של U-BOLTS , סגירת הברגים והדוק הצינור לתמיכה ללא תלות בקוטר הצינור.</v>
      </c>
      <c r="D12" s="5" t="str">
        <f>IF(A12="","",IF(DataSheet!J13=0,"פריט ללא הבהרה",DataSheet!J13))</f>
        <v>6.2.42</v>
      </c>
      <c r="E12">
        <f>IF(DataSheet!B13&lt;&gt;0,DataSheet!B13,"")</f>
        <v>4</v>
      </c>
      <c r="F12" t="str">
        <f>IF(DataSheet!F13&lt;&gt;0,DataSheet!F13,"")</f>
        <v>יח'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WE070009</v>
      </c>
      <c r="B13" s="4" t="str">
        <f>IF(DataSheet!D14&lt;&gt;0,DataSheet!D14,"")</f>
        <v>פרוק של זוג אוגנים עד וכולל ASA 300</v>
      </c>
      <c r="C13" s="4" t="str">
        <f>IF(DataSheet!E14&lt;&gt;0,DataSheet!E14,"")</f>
        <v>פרוק של זוג אוגנים מכל סוג עד וכולל ASA 300</v>
      </c>
      <c r="D13" s="5" t="str">
        <f>IF(A13="","",IF(DataSheet!J14=0,"פריט ללא הבהרה",DataSheet!J14))</f>
        <v>6.2.09</v>
      </c>
      <c r="E13">
        <f>IF(DataSheet!B14&lt;&gt;0,DataSheet!B14,"")</f>
        <v>100</v>
      </c>
      <c r="F13" t="str">
        <f>IF(DataSheet!F14&lt;&gt;0,DataSheet!F14,"")</f>
        <v>ID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WE070014</v>
      </c>
      <c r="B14" s="4" t="str">
        <f>IF(DataSheet!D15&lt;&gt;0,DataSheet!D15,"")</f>
        <v>חיבור אוגנים עד וכולל דרג ASA 300</v>
      </c>
      <c r="C14" s="4" t="str">
        <f>IF(DataSheet!E15&lt;&gt;0,DataSheet!E15,"")</f>
        <v>חיבור של זוג אוגנים מכל סוג עד וכולל דרג ASA 300</v>
      </c>
      <c r="D14" s="5" t="str">
        <f>IF(A14="","",IF(DataSheet!J15=0,"פריט ללא הבהרה",DataSheet!J15))</f>
        <v>6.2.14</v>
      </c>
      <c r="E14">
        <f>IF(DataSheet!B15&lt;&gt;0,DataSheet!B15,"")</f>
        <v>100</v>
      </c>
      <c r="F14" t="str">
        <f>IF(DataSheet!F15&lt;&gt;0,DataSheet!F15,"")</f>
        <v>ID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WE060146</v>
      </c>
      <c r="B15" s="4" t="str">
        <f>IF(DataSheet!D16&lt;&gt;0,DataSheet!D16,"")</f>
        <v>עבודות צביעת צנרת גלויה(IDM)</v>
      </c>
      <c r="C15" s="4" t="str">
        <f>IF(DataSheet!E16&lt;&gt;0,DataSheet!E16,"")</f>
        <v>ניקוי אברסיבי של צנרת, ספחים ואביזרים במערכת אפוקסי וצביעה בהתאם למפרט, כולל סימון צנרת.</v>
      </c>
      <c r="D15" s="5" t="str">
        <f>IF(A15="","",IF(DataSheet!J16=0,"פריט ללא הבהרה",DataSheet!J16))</f>
        <v>פריט ללא הבהרה</v>
      </c>
      <c r="E15">
        <f>IF(DataSheet!B16&lt;&gt;0,DataSheet!B16,"")</f>
        <v>500</v>
      </c>
      <c r="F15" t="str">
        <f>IF(DataSheet!F16&lt;&gt;0,DataSheet!F16,"")</f>
        <v>IDM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WE360101</v>
      </c>
      <c r="B16" s="4" t="str">
        <f>IF(DataSheet!D17&lt;&gt;0,DataSheet!D17,"")</f>
        <v>הפעלת טרקטור או מחפרון כולל מפעיל לשעה</v>
      </c>
      <c r="C16" s="4" t="str">
        <f>IF(DataSheet!E17&lt;&gt;0,DataSheet!E17,"")</f>
        <v>הפעלת טרקטור או מחפרון כולל מפעיל לשעה</v>
      </c>
      <c r="D16" s="5" t="str">
        <f>IF(A16="","",IF(DataSheet!J17=0,"פריט ללא הבהרה",DataSheet!J17))</f>
        <v>פריט ללא הבהרה</v>
      </c>
      <c r="E16">
        <f>IF(DataSheet!B17&lt;&gt;0,DataSheet!B17,"")</f>
        <v>16</v>
      </c>
      <c r="F16" t="str">
        <f>IF(DataSheet!F17&lt;&gt;0,DataSheet!F17,"")</f>
        <v>ש'ע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WE100012</v>
      </c>
      <c r="B17" s="4" t="str">
        <f>IF(DataSheet!D18&lt;&gt;0,DataSheet!D18,"")</f>
        <v>עוזר למסגר,לצנר ולרתך</v>
      </c>
      <c r="C17" s="4" t="str">
        <f>IF(DataSheet!E18&lt;&gt;0,DataSheet!E18,"")</f>
        <v>עוזר למסגר,לצנר ולרתך</v>
      </c>
      <c r="D17" s="5" t="str">
        <f>IF(A17="","",IF(DataSheet!J18=0,"פריט ללא הבהרה",DataSheet!J18))</f>
        <v>6.5.32</v>
      </c>
      <c r="E17">
        <f>IF(DataSheet!B18&lt;&gt;0,DataSheet!B18,"")</f>
        <v>32</v>
      </c>
      <c r="F17" t="str">
        <f>IF(DataSheet!F18&lt;&gt;0,DataSheet!F18,"")</f>
        <v>ש'ע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WE100013</v>
      </c>
      <c r="B18" s="4" t="str">
        <f>IF(DataSheet!D19&lt;&gt;0,DataSheet!D19,"")</f>
        <v>מסגר,צנר ורתך</v>
      </c>
      <c r="C18" s="4" t="str">
        <f>IF(DataSheet!E19&lt;&gt;0,DataSheet!E19,"")</f>
        <v>מסגר,צנר ורתך מוסמך</v>
      </c>
      <c r="D18" s="5" t="str">
        <f>IF(A18="","",IF(DataSheet!J19=0,"פריט ללא הבהרה",DataSheet!J19))</f>
        <v>6.5.33</v>
      </c>
      <c r="E18">
        <f>IF(DataSheet!B19&lt;&gt;0,DataSheet!B19,"")</f>
        <v>32</v>
      </c>
      <c r="F18" t="str">
        <f>IF(DataSheet!F19&lt;&gt;0,DataSheet!F19,"")</f>
        <v>ש'ע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997330</v>
      </c>
      <c r="AE2" t="s">
        <v>189</v>
      </c>
      <c r="AF2" t="s">
        <v>190</v>
      </c>
      <c r="AG2" t="s">
        <v>191</v>
      </c>
      <c r="AH2" t="s">
        <v>192</v>
      </c>
      <c r="AL2" t="s">
        <v>179</v>
      </c>
      <c r="AM2" s="2">
        <v>45497.627083333296</v>
      </c>
      <c r="AN2" t="s">
        <v>193</v>
      </c>
      <c r="AQ2" s="11">
        <v>2</v>
      </c>
      <c r="AR2" t="s">
        <v>194</v>
      </c>
      <c r="AS2" s="11">
        <v>3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1166876.1000000001</v>
      </c>
      <c r="CP2" s="11">
        <v>1166876.1000000001</v>
      </c>
      <c r="CQ2" t="s">
        <v>180</v>
      </c>
      <c r="CV2" t="s">
        <v>205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191</v>
      </c>
      <c r="L4" s="1">
        <v>45452</v>
      </c>
      <c r="M4" t="s">
        <v>222</v>
      </c>
      <c r="N4" t="s">
        <v>223</v>
      </c>
      <c r="O4" t="s">
        <v>196</v>
      </c>
      <c r="P4" t="s">
        <v>224</v>
      </c>
      <c r="Q4" t="s">
        <v>225</v>
      </c>
      <c r="R4" t="s">
        <v>226</v>
      </c>
      <c r="V4" t="s">
        <v>227</v>
      </c>
      <c r="W4" t="s">
        <v>217</v>
      </c>
      <c r="X4" t="s">
        <v>197</v>
      </c>
      <c r="Y4" t="s">
        <v>228</v>
      </c>
      <c r="Z4" t="s">
        <v>217</v>
      </c>
      <c r="AD4" s="11">
        <v>0</v>
      </c>
      <c r="AF4" t="s">
        <v>229</v>
      </c>
      <c r="AI4" s="1">
        <v>0</v>
      </c>
      <c r="AK4" s="1">
        <v>45452</v>
      </c>
      <c r="AL4" s="1">
        <v>45452</v>
      </c>
      <c r="AM4" s="1">
        <v>45452</v>
      </c>
      <c r="AQ4" s="11">
        <v>0</v>
      </c>
      <c r="AR4" s="11">
        <v>24213</v>
      </c>
      <c r="AS4" s="11">
        <v>102780</v>
      </c>
      <c r="AU4" t="s">
        <v>220</v>
      </c>
      <c r="AV4" t="s">
        <v>191</v>
      </c>
      <c r="AW4" t="s">
        <v>180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234</v>
      </c>
      <c r="B6" s="11">
        <v>500</v>
      </c>
      <c r="C6" s="11">
        <v>25</v>
      </c>
      <c r="D6" t="s">
        <v>235</v>
      </c>
      <c r="E6" t="s">
        <v>236</v>
      </c>
      <c r="F6" t="s">
        <v>237</v>
      </c>
      <c r="G6" s="11">
        <v>12500</v>
      </c>
      <c r="H6" t="s">
        <v>191</v>
      </c>
      <c r="I6" s="11">
        <v>500</v>
      </c>
      <c r="J6" t="s">
        <v>238</v>
      </c>
    </row>
    <row r="7" spans="1:106" x14ac:dyDescent="0.2">
      <c r="A7" s="1" t="s">
        <v>239</v>
      </c>
      <c r="B7" s="11">
        <v>500</v>
      </c>
      <c r="C7" s="11">
        <v>20</v>
      </c>
      <c r="D7" t="s">
        <v>240</v>
      </c>
      <c r="E7" t="s">
        <v>241</v>
      </c>
      <c r="F7" t="s">
        <v>237</v>
      </c>
      <c r="G7" s="11">
        <v>10000</v>
      </c>
      <c r="H7" t="s">
        <v>191</v>
      </c>
      <c r="I7" s="11">
        <v>500</v>
      </c>
      <c r="J7" t="s">
        <v>242</v>
      </c>
    </row>
    <row r="8" spans="1:106" x14ac:dyDescent="0.2">
      <c r="A8" s="1" t="s">
        <v>243</v>
      </c>
      <c r="B8" s="11">
        <v>60</v>
      </c>
      <c r="C8" s="11">
        <v>120</v>
      </c>
      <c r="D8" t="s">
        <v>244</v>
      </c>
      <c r="E8" t="s">
        <v>245</v>
      </c>
      <c r="F8" t="s">
        <v>246</v>
      </c>
      <c r="G8" s="11">
        <v>7200</v>
      </c>
      <c r="H8" t="s">
        <v>191</v>
      </c>
      <c r="I8" s="11">
        <v>60</v>
      </c>
      <c r="J8" t="s">
        <v>247</v>
      </c>
    </row>
    <row r="9" spans="1:106" x14ac:dyDescent="0.2">
      <c r="A9" s="1" t="s">
        <v>248</v>
      </c>
      <c r="B9" s="11">
        <v>80</v>
      </c>
      <c r="C9" s="11">
        <v>140</v>
      </c>
      <c r="D9" t="s">
        <v>249</v>
      </c>
      <c r="E9" t="s">
        <v>250</v>
      </c>
      <c r="F9" t="s">
        <v>246</v>
      </c>
      <c r="G9" s="11">
        <v>11200</v>
      </c>
      <c r="H9" t="s">
        <v>191</v>
      </c>
      <c r="I9" s="11">
        <v>80</v>
      </c>
      <c r="J9" t="s">
        <v>251</v>
      </c>
    </row>
    <row r="10" spans="1:106" x14ac:dyDescent="0.2">
      <c r="A10" s="1" t="s">
        <v>252</v>
      </c>
      <c r="B10" s="11">
        <v>20</v>
      </c>
      <c r="C10" s="11">
        <v>550</v>
      </c>
      <c r="D10" t="s">
        <v>253</v>
      </c>
      <c r="E10" t="s">
        <v>254</v>
      </c>
      <c r="F10" t="s">
        <v>246</v>
      </c>
      <c r="G10" s="11">
        <v>11000</v>
      </c>
      <c r="H10" t="s">
        <v>191</v>
      </c>
      <c r="I10" s="11">
        <v>20</v>
      </c>
      <c r="J10" t="s">
        <v>255</v>
      </c>
    </row>
    <row r="11" spans="1:106" x14ac:dyDescent="0.2">
      <c r="A11" s="1" t="s">
        <v>256</v>
      </c>
      <c r="B11" s="11">
        <v>4</v>
      </c>
      <c r="C11" s="11">
        <v>2400</v>
      </c>
      <c r="D11" t="s">
        <v>257</v>
      </c>
      <c r="E11" t="s">
        <v>258</v>
      </c>
      <c r="F11" t="s">
        <v>246</v>
      </c>
      <c r="G11" s="11">
        <v>9600</v>
      </c>
      <c r="H11" t="s">
        <v>191</v>
      </c>
      <c r="I11" s="11">
        <v>4</v>
      </c>
      <c r="J11" t="s">
        <v>259</v>
      </c>
    </row>
    <row r="12" spans="1:106" x14ac:dyDescent="0.2">
      <c r="A12" s="1" t="s">
        <v>260</v>
      </c>
      <c r="B12" s="11">
        <v>150</v>
      </c>
      <c r="C12" s="11">
        <v>60</v>
      </c>
      <c r="D12" t="s">
        <v>261</v>
      </c>
      <c r="E12" t="s">
        <v>262</v>
      </c>
      <c r="F12" t="s">
        <v>246</v>
      </c>
      <c r="G12" s="11">
        <v>9000</v>
      </c>
      <c r="H12" t="s">
        <v>191</v>
      </c>
      <c r="I12" s="11">
        <v>150</v>
      </c>
      <c r="J12" t="s">
        <v>263</v>
      </c>
    </row>
    <row r="13" spans="1:106" x14ac:dyDescent="0.2">
      <c r="A13" s="1" t="s">
        <v>264</v>
      </c>
      <c r="B13" s="11">
        <v>4</v>
      </c>
      <c r="C13" s="11">
        <v>120</v>
      </c>
      <c r="D13" t="s">
        <v>265</v>
      </c>
      <c r="E13" t="s">
        <v>266</v>
      </c>
      <c r="F13" t="s">
        <v>93</v>
      </c>
      <c r="G13" s="11">
        <v>480</v>
      </c>
      <c r="H13" t="s">
        <v>191</v>
      </c>
      <c r="I13" s="11">
        <v>4</v>
      </c>
      <c r="J13" t="s">
        <v>267</v>
      </c>
    </row>
    <row r="14" spans="1:106" x14ac:dyDescent="0.2">
      <c r="A14" s="1" t="s">
        <v>268</v>
      </c>
      <c r="B14" s="11">
        <v>100</v>
      </c>
      <c r="C14" s="11">
        <v>45</v>
      </c>
      <c r="D14" t="s">
        <v>269</v>
      </c>
      <c r="E14" t="s">
        <v>270</v>
      </c>
      <c r="F14" t="s">
        <v>246</v>
      </c>
      <c r="G14" s="11">
        <v>4500</v>
      </c>
      <c r="H14" t="s">
        <v>191</v>
      </c>
      <c r="I14" s="11">
        <v>100</v>
      </c>
      <c r="J14" t="s">
        <v>271</v>
      </c>
    </row>
    <row r="15" spans="1:106" x14ac:dyDescent="0.2">
      <c r="A15" s="1" t="s">
        <v>272</v>
      </c>
      <c r="B15" s="11">
        <v>100</v>
      </c>
      <c r="C15" s="11">
        <v>45</v>
      </c>
      <c r="D15" t="s">
        <v>273</v>
      </c>
      <c r="E15" t="s">
        <v>274</v>
      </c>
      <c r="F15" t="s">
        <v>246</v>
      </c>
      <c r="G15" s="11">
        <v>4500</v>
      </c>
      <c r="H15" t="s">
        <v>191</v>
      </c>
      <c r="I15" s="11">
        <v>100</v>
      </c>
      <c r="J15" t="s">
        <v>275</v>
      </c>
    </row>
    <row r="16" spans="1:106" x14ac:dyDescent="0.2">
      <c r="A16" s="1" t="s">
        <v>276</v>
      </c>
      <c r="B16" s="11">
        <v>500</v>
      </c>
      <c r="C16" s="11">
        <v>20</v>
      </c>
      <c r="D16" t="s">
        <v>277</v>
      </c>
      <c r="E16" t="s">
        <v>278</v>
      </c>
      <c r="F16" t="s">
        <v>237</v>
      </c>
      <c r="G16" s="11">
        <v>10000</v>
      </c>
      <c r="H16" t="s">
        <v>191</v>
      </c>
      <c r="I16" s="11">
        <v>500</v>
      </c>
    </row>
    <row r="17" spans="1:10" x14ac:dyDescent="0.2">
      <c r="A17" s="1" t="s">
        <v>279</v>
      </c>
      <c r="B17" s="11">
        <v>16</v>
      </c>
      <c r="C17" s="11">
        <v>280</v>
      </c>
      <c r="D17" t="s">
        <v>280</v>
      </c>
      <c r="E17" t="s">
        <v>280</v>
      </c>
      <c r="F17" t="s">
        <v>281</v>
      </c>
      <c r="G17" s="11">
        <v>4480</v>
      </c>
      <c r="H17" t="s">
        <v>191</v>
      </c>
      <c r="I17" s="11">
        <v>16</v>
      </c>
    </row>
    <row r="18" spans="1:10" x14ac:dyDescent="0.2">
      <c r="A18" s="1" t="s">
        <v>282</v>
      </c>
      <c r="B18" s="11">
        <v>32</v>
      </c>
      <c r="C18" s="11">
        <v>150</v>
      </c>
      <c r="D18" t="s">
        <v>283</v>
      </c>
      <c r="E18" t="s">
        <v>283</v>
      </c>
      <c r="F18" t="s">
        <v>281</v>
      </c>
      <c r="G18" s="11">
        <v>4800</v>
      </c>
      <c r="H18" t="s">
        <v>191</v>
      </c>
      <c r="I18" s="11">
        <v>32</v>
      </c>
      <c r="J18" t="s">
        <v>284</v>
      </c>
    </row>
    <row r="19" spans="1:10" x14ac:dyDescent="0.2">
      <c r="A19" s="1" t="s">
        <v>285</v>
      </c>
      <c r="B19" s="11">
        <v>32</v>
      </c>
      <c r="C19" s="11">
        <v>110</v>
      </c>
      <c r="D19" t="s">
        <v>286</v>
      </c>
      <c r="E19" t="s">
        <v>287</v>
      </c>
      <c r="F19" t="s">
        <v>281</v>
      </c>
      <c r="G19" s="11">
        <v>3520</v>
      </c>
      <c r="H19" t="s">
        <v>191</v>
      </c>
      <c r="I19" s="11">
        <v>32</v>
      </c>
      <c r="J19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2024-07-24T13:31:40Z</dcterms:modified>
</cp:coreProperties>
</file>